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<sst xmlns="http://schemas.openxmlformats.org/spreadsheetml/2006/main" count="267" uniqueCount="128">
  <si>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</si>
  <si>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</si>
  <si>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</si>
  <si>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</si>
  <si>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</si>
  <si>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</si>
  <si>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</si>
  <si>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</si>
  <si>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</si>
  <si>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</si>
  <si>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</si>
  <si>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</si>
  <si>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</si>
  <si>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</si>
  <si>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</si>
  <si>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</si>
  <si>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</si>
  <si>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</si>
  <si>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</si>
  <si>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</si>
  <si>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</si>
  <si>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</si>
  <si>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</si>
  <si>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</si>
  <si>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</si>
  <si>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</si>
  <si>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</si>
  <si>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</si>
  <si>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</si>
  <si>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</si>
  <si>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</si>
  <si>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</si>
  <si>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</si>
  <si>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</si>
  <si>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</si>
  <si>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</si>
  <si>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</si>
  <si>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</si>
  <si>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</si>
  <si>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</si>
  <si>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</si>
  <si>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</si>
  <si>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</si>
  <si>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</si>
  <si>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</si>
  <si>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</si>
  <si>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</si>
  <si>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</si>
  <si>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</si>
  <si>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</si>
  <si>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</si>
  <si>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</si>
  <si>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</si>
  <si>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</si>
  <si>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</si>
  <si>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</si>
  <si>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</si>
  <si>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</si>
  <si>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</si>
  <si>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</si>
  <si>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</si>
  <si>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</si>
  <si>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</si>
  <si>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</si>
  <si>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</si>
  <si>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</si>
  <si>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</si>
  <si>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</si>
  <si>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</si>
  <si>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</si>
  <si>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</si>
  <si>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</si>
  <si>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</si>
  <si>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</si>
  <si>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</si>
  <si>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</si>
  <si>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</si>
  <si>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</si>
  <si>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</si>
  <si>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</si>
  <si>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</si>
  <si>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</si>
  <si>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</si>
  <si>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</si>
  <si>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</si>
  <si>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</si>
  <si>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</si>
  <si>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</si>
  <si>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</si>
  <si>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</si>
  <si>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</si>
  <si>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</si>
  <si>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</si>
  <si>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</si>
  <si>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</si>
  <si>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</si>
  <si>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</si>
  <si>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</si>
  <si>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</si>
  <si>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</si>
  <si>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</si>
  <si>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</si>
  <si>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</si>
  <si>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</si>
  <si>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</si>
  <si>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</si>
  <si>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</si>
  <si>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</si>
  <si>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</si>
  <si>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</si>
  <si>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</si>
  <si>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</si>
  <si>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</si>
  <si>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</si>
  <si>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</si>
  <si>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</si>
  <si>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</si>
  <si>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</si>
  <si>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</si>
  <si>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</si>
  <si>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</si>
  <si>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</si>
  <si>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</si>
  <si>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</si>
  <si>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</si>
  <si>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Снижение сметной стоимости, мероприятие выполнено в 2015 году</t>
  </si>
  <si>
    <t>Утрата технической актуальности</t>
  </si>
  <si>
    <t>4 кв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</si>
</sst>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 inden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">
      <selection activeCell="H15" sqref="H1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35" t="s">
        <v>112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9.75" customHeight="1"/>
    <row r="3" spans="2:15" ht="15">
      <c r="B3" s="136" t="s">
        <v>116</v>
      </c>
      <c r="C3" s="136"/>
      <c r="D3" s="136"/>
      <c r="M3" s="94" t="s">
        <v>114</v>
      </c>
      <c r="N3" s="94"/>
      <c r="O3" s="94"/>
    </row>
    <row r="4" spans="2:15" ht="15">
      <c r="B4" s="95" t="s">
        <v>97</v>
      </c>
      <c r="C4" s="95"/>
      <c r="D4" s="95"/>
      <c r="M4" s="137" t="s">
        <v>99</v>
      </c>
      <c r="N4" s="137"/>
      <c r="O4" s="137"/>
    </row>
    <row r="5" spans="2:15" ht="15">
      <c r="B5" s="136" t="s">
        <v>117</v>
      </c>
      <c r="C5" s="136"/>
      <c r="D5" s="136"/>
      <c r="M5" s="137" t="s">
        <v>106</v>
      </c>
      <c r="N5" s="137"/>
      <c r="O5" s="137"/>
    </row>
    <row r="6" spans="2:15" ht="15">
      <c r="B6" s="95" t="s">
        <v>98</v>
      </c>
      <c r="C6" s="95"/>
      <c r="D6" s="95"/>
      <c r="L6" s="94" t="s">
        <v>105</v>
      </c>
      <c r="M6" s="94"/>
      <c r="N6" s="94"/>
      <c r="O6" s="94"/>
    </row>
    <row r="7" spans="1:15" s="5" customFormat="1" ht="15.75">
      <c r="A7" s="114" t="s">
        <v>29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1:15" s="5" customFormat="1" ht="15.75">
      <c r="A8" s="117" t="s">
        <v>30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s="5" customFormat="1" ht="15.75">
      <c r="A9" s="120" t="s">
        <v>89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30" t="s">
        <v>107</v>
      </c>
      <c r="D11" s="130"/>
      <c r="E11" s="90" t="s">
        <v>113</v>
      </c>
      <c r="F11" s="90"/>
      <c r="G11" s="91"/>
      <c r="H11" s="111"/>
      <c r="I11" s="111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30"/>
      <c r="D12" s="130"/>
      <c r="E12" s="131" t="s">
        <v>100</v>
      </c>
      <c r="F12" s="131"/>
      <c r="G12" s="131"/>
      <c r="H12" s="110" t="s">
        <v>118</v>
      </c>
      <c r="I12" s="111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09" t="s">
        <v>108</v>
      </c>
      <c r="D13" s="109"/>
      <c r="E13" s="109"/>
      <c r="F13" s="109"/>
      <c r="G13" s="109"/>
      <c r="H13" s="133"/>
      <c r="I13" s="134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2" t="s">
        <v>101</v>
      </c>
      <c r="D14" s="132"/>
      <c r="E14" s="132"/>
      <c r="F14" s="132"/>
      <c r="G14" s="132"/>
      <c r="H14" s="111" t="s">
        <v>127</v>
      </c>
      <c r="I14" s="111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23" t="s">
        <v>0</v>
      </c>
      <c r="B18" s="96" t="s">
        <v>1</v>
      </c>
      <c r="C18" s="96" t="s">
        <v>41</v>
      </c>
      <c r="D18" s="126" t="s">
        <v>2</v>
      </c>
      <c r="E18" s="127"/>
      <c r="F18" s="126" t="s">
        <v>52</v>
      </c>
      <c r="G18" s="127"/>
      <c r="H18" s="96" t="s">
        <v>91</v>
      </c>
      <c r="I18" s="96" t="s">
        <v>90</v>
      </c>
      <c r="J18" s="96" t="s">
        <v>9</v>
      </c>
      <c r="K18" s="102" t="s">
        <v>31</v>
      </c>
      <c r="L18" s="103"/>
      <c r="M18" s="103"/>
      <c r="N18" s="104"/>
      <c r="O18" s="99" t="s">
        <v>8</v>
      </c>
    </row>
    <row r="19" spans="1:15" s="2" customFormat="1" ht="11.25">
      <c r="A19" s="124"/>
      <c r="B19" s="97"/>
      <c r="C19" s="97"/>
      <c r="D19" s="128"/>
      <c r="E19" s="129"/>
      <c r="F19" s="128"/>
      <c r="G19" s="129"/>
      <c r="H19" s="97"/>
      <c r="I19" s="97"/>
      <c r="J19" s="97"/>
      <c r="K19" s="105" t="s">
        <v>6</v>
      </c>
      <c r="L19" s="105" t="s">
        <v>7</v>
      </c>
      <c r="M19" s="107" t="s">
        <v>5</v>
      </c>
      <c r="N19" s="108"/>
      <c r="O19" s="100"/>
    </row>
    <row r="20" spans="1:15" s="2" customFormat="1" ht="57.75" customHeight="1">
      <c r="A20" s="125"/>
      <c r="B20" s="98"/>
      <c r="C20" s="98"/>
      <c r="D20" s="16" t="s">
        <v>3</v>
      </c>
      <c r="E20" s="17" t="s">
        <v>4</v>
      </c>
      <c r="F20" s="17" t="s">
        <v>3</v>
      </c>
      <c r="G20" s="17" t="s">
        <v>4</v>
      </c>
      <c r="H20" s="98"/>
      <c r="I20" s="98"/>
      <c r="J20" s="98"/>
      <c r="K20" s="106"/>
      <c r="L20" s="106"/>
      <c r="M20" s="18" t="s">
        <v>32</v>
      </c>
      <c r="N20" s="18" t="s">
        <v>34</v>
      </c>
      <c r="O20" s="101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33.75">
      <c r="A24" s="56" t="s">
        <v>10</v>
      </c>
      <c r="B24" s="57" t="s">
        <v>123</v>
      </c>
      <c r="C24" s="92">
        <v>0.154315</v>
      </c>
      <c r="D24" s="3">
        <v>0</v>
      </c>
      <c r="E24" s="3"/>
      <c r="F24" s="3"/>
      <c r="G24" s="3"/>
      <c r="H24" s="3"/>
      <c r="I24" s="3"/>
      <c r="J24" s="3"/>
      <c r="K24" s="92">
        <f>C24</f>
        <v>0.154315</v>
      </c>
      <c r="L24" s="93">
        <f>K24/0.231875*100</f>
        <v>66.55094339622642</v>
      </c>
      <c r="M24" s="92">
        <f>K24</f>
        <v>0.154315</v>
      </c>
      <c r="N24" s="92"/>
      <c r="O24" s="61" t="s">
        <v>125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>
        <f>C28</f>
        <v>5.949884</v>
      </c>
      <c r="K28" s="3"/>
      <c r="L28" s="3"/>
      <c r="M28" s="3"/>
      <c r="N28" s="3"/>
      <c r="O28" s="61" t="s">
        <v>126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>
        <f>C29</f>
        <v>5.410123</v>
      </c>
      <c r="K29" s="3"/>
      <c r="L29" s="3"/>
      <c r="M29" s="3"/>
      <c r="N29" s="3"/>
      <c r="O29" s="61" t="s">
        <v>126</v>
      </c>
    </row>
    <row r="30" spans="1:15" s="2" customFormat="1" ht="22.5">
      <c r="A30" s="56" t="s">
        <v>122</v>
      </c>
      <c r="B30" s="57" t="s">
        <v>121</v>
      </c>
      <c r="C30" s="92">
        <v>0.27718135</v>
      </c>
      <c r="D30" s="92">
        <f>C30</f>
        <v>0.27718135</v>
      </c>
      <c r="E30" s="92">
        <v>0.733051</v>
      </c>
      <c r="F30" s="3"/>
      <c r="G30" s="3"/>
      <c r="H30" s="3"/>
      <c r="I30" s="3"/>
      <c r="J30" s="3"/>
      <c r="K30" s="92">
        <f>E30-D30</f>
        <v>0.45586965</v>
      </c>
      <c r="L30" s="93">
        <f>K30/D30*100</f>
        <v>164.46620596948534</v>
      </c>
      <c r="M30" s="92">
        <f>K30</f>
        <v>0.45586965</v>
      </c>
      <c r="N30" s="3"/>
      <c r="O30" s="61" t="s">
        <v>124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112" t="s">
        <v>27</v>
      </c>
      <c r="B50" s="11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A1:O1"/>
    <mergeCell ref="B3:D3"/>
    <mergeCell ref="B4:D4"/>
    <mergeCell ref="B5:D5"/>
    <mergeCell ref="M3:O3"/>
    <mergeCell ref="M4:O4"/>
    <mergeCell ref="M5:O5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8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="90" zoomScaleSheetLayoutView="90" zoomScalePageLayoutView="0" workbookViewId="0" topLeftCell="A1">
      <selection activeCell="R14" sqref="R14:S23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7" t="s">
        <v>112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3" spans="26:33" ht="15">
      <c r="Z3" s="94" t="s">
        <v>115</v>
      </c>
      <c r="AA3" s="94"/>
      <c r="AB3" s="94"/>
      <c r="AC3" s="94"/>
      <c r="AD3" s="94"/>
      <c r="AE3" s="94"/>
      <c r="AF3" s="94"/>
      <c r="AG3" s="94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58" t="s">
        <v>0</v>
      </c>
      <c r="B7" s="161" t="s">
        <v>56</v>
      </c>
      <c r="C7" s="164" t="s">
        <v>57</v>
      </c>
      <c r="D7" s="165"/>
      <c r="E7" s="165"/>
      <c r="F7" s="165"/>
      <c r="G7" s="168"/>
      <c r="H7" s="164" t="s">
        <v>50</v>
      </c>
      <c r="I7" s="165"/>
      <c r="J7" s="165"/>
      <c r="K7" s="165"/>
      <c r="L7" s="168"/>
      <c r="M7" s="164" t="s">
        <v>83</v>
      </c>
      <c r="N7" s="165"/>
      <c r="O7" s="165"/>
      <c r="P7" s="165"/>
      <c r="Q7" s="168"/>
      <c r="R7" s="164" t="s">
        <v>47</v>
      </c>
      <c r="S7" s="165"/>
      <c r="T7" s="165"/>
      <c r="U7" s="165"/>
      <c r="V7" s="165"/>
      <c r="W7" s="145" t="s">
        <v>49</v>
      </c>
      <c r="X7" s="146"/>
      <c r="Y7" s="146"/>
      <c r="Z7" s="146"/>
      <c r="AA7" s="146"/>
      <c r="AB7" s="146"/>
      <c r="AC7" s="146"/>
      <c r="AD7" s="146"/>
      <c r="AE7" s="146"/>
      <c r="AF7" s="146"/>
      <c r="AG7" s="200" t="s">
        <v>95</v>
      </c>
    </row>
    <row r="8" spans="1:33" s="7" customFormat="1" ht="10.5">
      <c r="A8" s="159"/>
      <c r="B8" s="162"/>
      <c r="C8" s="166"/>
      <c r="D8" s="167"/>
      <c r="E8" s="167"/>
      <c r="F8" s="167"/>
      <c r="G8" s="169"/>
      <c r="H8" s="166"/>
      <c r="I8" s="167"/>
      <c r="J8" s="167"/>
      <c r="K8" s="167"/>
      <c r="L8" s="169"/>
      <c r="M8" s="166"/>
      <c r="N8" s="167"/>
      <c r="O8" s="167"/>
      <c r="P8" s="167"/>
      <c r="Q8" s="169"/>
      <c r="R8" s="166"/>
      <c r="S8" s="167"/>
      <c r="T8" s="167"/>
      <c r="U8" s="167"/>
      <c r="V8" s="167"/>
      <c r="W8" s="166" t="s">
        <v>58</v>
      </c>
      <c r="X8" s="167"/>
      <c r="Y8" s="167"/>
      <c r="Z8" s="171"/>
      <c r="AA8" s="153" t="s">
        <v>59</v>
      </c>
      <c r="AB8" s="154"/>
      <c r="AC8" s="154"/>
      <c r="AD8" s="154"/>
      <c r="AE8" s="155"/>
      <c r="AF8" s="170" t="s">
        <v>84</v>
      </c>
      <c r="AG8" s="201"/>
    </row>
    <row r="9" spans="1:33" s="7" customFormat="1" ht="69" customHeight="1" thickBot="1">
      <c r="A9" s="160"/>
      <c r="B9" s="163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63"/>
      <c r="AG9" s="202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122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56" t="s">
        <v>27</v>
      </c>
      <c r="B39" s="157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9" t="s">
        <v>0</v>
      </c>
      <c r="B61" s="139" t="s">
        <v>66</v>
      </c>
      <c r="C61" s="141" t="s">
        <v>86</v>
      </c>
      <c r="D61" s="141"/>
      <c r="E61" s="141"/>
      <c r="F61" s="141"/>
      <c r="G61" s="145" t="s">
        <v>69</v>
      </c>
      <c r="H61" s="146"/>
      <c r="I61" s="146"/>
      <c r="J61" s="147"/>
      <c r="K61" s="145" t="s">
        <v>70</v>
      </c>
      <c r="L61" s="146"/>
      <c r="M61" s="146"/>
      <c r="N61" s="147"/>
      <c r="O61" s="145" t="s">
        <v>94</v>
      </c>
      <c r="P61" s="146"/>
      <c r="Q61" s="146"/>
      <c r="R61" s="147"/>
      <c r="S61" s="146" t="s">
        <v>96</v>
      </c>
      <c r="T61" s="146"/>
      <c r="U61" s="146"/>
      <c r="V61" s="147"/>
    </row>
    <row r="62" spans="1:22" s="7" customFormat="1" ht="11.25" thickBot="1">
      <c r="A62" s="140"/>
      <c r="B62" s="140"/>
      <c r="C62" s="142"/>
      <c r="D62" s="142"/>
      <c r="E62" s="142"/>
      <c r="F62" s="142"/>
      <c r="G62" s="143" t="s">
        <v>67</v>
      </c>
      <c r="H62" s="144"/>
      <c r="I62" s="151" t="s">
        <v>68</v>
      </c>
      <c r="J62" s="152"/>
      <c r="K62" s="143" t="s">
        <v>67</v>
      </c>
      <c r="L62" s="144"/>
      <c r="M62" s="151" t="s">
        <v>68</v>
      </c>
      <c r="N62" s="152"/>
      <c r="O62" s="143" t="s">
        <v>67</v>
      </c>
      <c r="P62" s="144"/>
      <c r="Q62" s="151" t="s">
        <v>68</v>
      </c>
      <c r="R62" s="152"/>
      <c r="S62" s="178" t="s">
        <v>67</v>
      </c>
      <c r="T62" s="144"/>
      <c r="U62" s="151" t="s">
        <v>68</v>
      </c>
      <c r="V62" s="152"/>
    </row>
    <row r="63" spans="1:22" s="25" customFormat="1" ht="20.25" customHeight="1">
      <c r="A63" s="80"/>
      <c r="B63" s="73" t="s">
        <v>28</v>
      </c>
      <c r="C63" s="148"/>
      <c r="D63" s="148"/>
      <c r="E63" s="148"/>
      <c r="F63" s="148"/>
      <c r="G63" s="172"/>
      <c r="H63" s="173"/>
      <c r="I63" s="149"/>
      <c r="J63" s="150"/>
      <c r="K63" s="172"/>
      <c r="L63" s="173"/>
      <c r="M63" s="149"/>
      <c r="N63" s="150"/>
      <c r="O63" s="172"/>
      <c r="P63" s="173"/>
      <c r="Q63" s="149"/>
      <c r="R63" s="150"/>
      <c r="S63" s="205"/>
      <c r="T63" s="173"/>
      <c r="U63" s="149"/>
      <c r="V63" s="150"/>
    </row>
    <row r="64" spans="1:22" s="7" customFormat="1" ht="9.75" customHeight="1">
      <c r="A64" s="50" t="s">
        <v>10</v>
      </c>
      <c r="B64" s="67"/>
      <c r="C64" s="174"/>
      <c r="D64" s="174"/>
      <c r="E64" s="174"/>
      <c r="F64" s="174"/>
      <c r="G64" s="184"/>
      <c r="H64" s="185"/>
      <c r="I64" s="186"/>
      <c r="J64" s="187"/>
      <c r="K64" s="184"/>
      <c r="L64" s="185"/>
      <c r="M64" s="186"/>
      <c r="N64" s="187"/>
      <c r="O64" s="184"/>
      <c r="P64" s="185"/>
      <c r="Q64" s="186"/>
      <c r="R64" s="187"/>
      <c r="S64" s="204"/>
      <c r="T64" s="185"/>
      <c r="U64" s="186"/>
      <c r="V64" s="187"/>
    </row>
    <row r="65" spans="1:22" s="7" customFormat="1" ht="9.75" customHeight="1">
      <c r="A65" s="50" t="s">
        <v>13</v>
      </c>
      <c r="B65" s="67"/>
      <c r="C65" s="174"/>
      <c r="D65" s="174"/>
      <c r="E65" s="174"/>
      <c r="F65" s="174"/>
      <c r="G65" s="184"/>
      <c r="H65" s="185"/>
      <c r="I65" s="186"/>
      <c r="J65" s="187"/>
      <c r="K65" s="184"/>
      <c r="L65" s="185"/>
      <c r="M65" s="186"/>
      <c r="N65" s="187"/>
      <c r="O65" s="184"/>
      <c r="P65" s="185"/>
      <c r="Q65" s="186"/>
      <c r="R65" s="187"/>
      <c r="S65" s="204"/>
      <c r="T65" s="185"/>
      <c r="U65" s="186"/>
      <c r="V65" s="187"/>
    </row>
    <row r="66" spans="1:22" s="7" customFormat="1" ht="11.25" customHeight="1" thickBot="1">
      <c r="A66" s="51" t="s">
        <v>17</v>
      </c>
      <c r="B66" s="68"/>
      <c r="C66" s="175"/>
      <c r="D66" s="175"/>
      <c r="E66" s="175"/>
      <c r="F66" s="175"/>
      <c r="G66" s="193"/>
      <c r="H66" s="194"/>
      <c r="I66" s="176"/>
      <c r="J66" s="177"/>
      <c r="K66" s="193"/>
      <c r="L66" s="194"/>
      <c r="M66" s="176"/>
      <c r="N66" s="177"/>
      <c r="O66" s="193"/>
      <c r="P66" s="194"/>
      <c r="Q66" s="176"/>
      <c r="R66" s="177"/>
      <c r="S66" s="203"/>
      <c r="T66" s="194"/>
      <c r="U66" s="176"/>
      <c r="V66" s="177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79" t="s">
        <v>72</v>
      </c>
      <c r="B72" s="139" t="s">
        <v>73</v>
      </c>
      <c r="C72" s="146" t="s">
        <v>79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7"/>
    </row>
    <row r="73" spans="1:18" s="7" customFormat="1" ht="10.5">
      <c r="A73" s="180"/>
      <c r="B73" s="182"/>
      <c r="C73" s="196" t="s">
        <v>78</v>
      </c>
      <c r="D73" s="154"/>
      <c r="E73" s="154"/>
      <c r="F73" s="154"/>
      <c r="G73" s="154"/>
      <c r="H73" s="154"/>
      <c r="I73" s="154"/>
      <c r="J73" s="188"/>
      <c r="K73" s="154" t="s">
        <v>80</v>
      </c>
      <c r="L73" s="154"/>
      <c r="M73" s="154"/>
      <c r="N73" s="154"/>
      <c r="O73" s="154"/>
      <c r="P73" s="154"/>
      <c r="Q73" s="154"/>
      <c r="R73" s="188"/>
    </row>
    <row r="74" spans="1:18" s="7" customFormat="1" ht="10.5">
      <c r="A74" s="181"/>
      <c r="B74" s="183"/>
      <c r="C74" s="195" t="s">
        <v>67</v>
      </c>
      <c r="D74" s="190"/>
      <c r="E74" s="190"/>
      <c r="F74" s="192"/>
      <c r="G74" s="189" t="s">
        <v>68</v>
      </c>
      <c r="H74" s="190"/>
      <c r="I74" s="190"/>
      <c r="J74" s="191"/>
      <c r="K74" s="190" t="s">
        <v>67</v>
      </c>
      <c r="L74" s="190"/>
      <c r="M74" s="190"/>
      <c r="N74" s="192"/>
      <c r="O74" s="189" t="s">
        <v>68</v>
      </c>
      <c r="P74" s="190"/>
      <c r="Q74" s="190"/>
      <c r="R74" s="191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8" t="s">
        <v>109</v>
      </c>
      <c r="X83" s="138"/>
      <c r="Y83" s="138"/>
      <c r="Z83" s="138"/>
      <c r="AA83" s="138"/>
      <c r="AB83" s="199" t="s">
        <v>102</v>
      </c>
      <c r="AC83" s="199"/>
      <c r="AD83" s="199"/>
      <c r="AE83" s="199"/>
      <c r="AF83" s="199"/>
      <c r="AG83" s="199"/>
    </row>
    <row r="84" spans="21:33" ht="15">
      <c r="U84" s="89"/>
      <c r="V84" s="89"/>
      <c r="W84" s="138" t="s">
        <v>110</v>
      </c>
      <c r="X84" s="138"/>
      <c r="Y84" s="138"/>
      <c r="Z84" s="138"/>
      <c r="AA84" s="138"/>
      <c r="AB84" s="199" t="s">
        <v>103</v>
      </c>
      <c r="AC84" s="199"/>
      <c r="AD84" s="199"/>
      <c r="AE84" s="199"/>
      <c r="AF84" s="199"/>
      <c r="AG84" s="199"/>
    </row>
    <row r="85" spans="21:33" ht="15">
      <c r="U85" s="89"/>
      <c r="V85" s="89"/>
      <c r="W85" s="138" t="s">
        <v>111</v>
      </c>
      <c r="X85" s="138"/>
      <c r="Y85" s="138"/>
      <c r="Z85" s="138"/>
      <c r="AA85" s="138"/>
      <c r="AB85" s="199" t="s">
        <v>104</v>
      </c>
      <c r="AC85" s="199"/>
      <c r="AD85" s="199"/>
      <c r="AE85" s="199"/>
      <c r="AF85" s="199"/>
      <c r="AG85" s="199"/>
    </row>
    <row r="86" spans="27:33" ht="15">
      <c r="AA86" s="86"/>
      <c r="AB86" s="198"/>
      <c r="AC86" s="198"/>
      <c r="AD86" s="198"/>
      <c r="AE86" s="198"/>
      <c r="AF86" s="198"/>
      <c r="AG86" s="198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K63:L63"/>
    <mergeCell ref="Q63:R63"/>
    <mergeCell ref="C64:F64"/>
    <mergeCell ref="C66:F66"/>
    <mergeCell ref="I66:J66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