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<sst xmlns="http://schemas.openxmlformats.org/spreadsheetml/2006/main" count="59" uniqueCount="59">
  <si>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</si>
  <si>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</si>
  <si>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</si>
  <si>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</si>
  <si>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</si>
  <si>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</si>
  <si>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</si>
  <si>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</si>
  <si>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</si>
  <si>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</si>
  <si>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</si>
  <si>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</si>
  <si>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</si>
  <si>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</si>
  <si>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</si>
  <si>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</si>
  <si>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</si>
  <si>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</si>
  <si>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</si>
  <si>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</si>
  <si>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</si>
  <si>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</si>
  <si>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</si>
  <si>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</si>
  <si>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</si>
  <si>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</si>
  <si>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</si>
  <si>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</si>
  <si>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</si>
  <si>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</si>
  <si>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</si>
  <si>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</si>
  <si>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</si>
  <si>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</si>
  <si>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</si>
  <si>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</si>
  <si>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</si>
  <si>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</si>
  <si>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-</t>
  </si>
  <si>
    <t>2*0,630</t>
  </si>
  <si>
    <t>2*0,400</t>
  </si>
  <si>
    <t>Пост. Пр-ва от 21.01.2004 № 24, п. 11 б) 16-17 аб.</t>
  </si>
  <si>
    <t>2х40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</si>
  <si>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</si>
  <si>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</si>
  <si>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</si>
  <si>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</si>
  <si>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</si>
  <si>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</si>
  <si>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</si>
  <si>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</si>
  <si>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</si>
  <si>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</si>
  <si>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</si>
  <si>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r>
      <t xml:space="preserve">на основании выборки среднечасовой максимальной мощности за 2012-2018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</si>
  <si>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1 квартал 2019 года</t>
  </si>
  <si>
    <t>ТП-1 "Зелёный город"</t>
  </si>
  <si>
    <t>2*1,600</t>
  </si>
  <si>
    <t>РП-1 "Зелёный город"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</si>
</sst>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5" t="s">
        <v>28</v>
      </c>
      <c r="C1" s="35"/>
      <c r="D1" s="35"/>
      <c r="E1" s="35"/>
      <c r="F1" s="35"/>
      <c r="G1" s="7"/>
      <c r="H1" s="7"/>
      <c r="J1" s="20"/>
      <c r="K1" s="20"/>
      <c r="L1" s="2" t="s">
        <v>22</v>
      </c>
    </row>
    <row r="2" spans="2:12" ht="12.75" customHeight="1">
      <c r="B2" s="36" t="s">
        <v>1</v>
      </c>
      <c r="C2" s="36"/>
      <c r="D2" s="36"/>
      <c r="E2" s="36"/>
      <c r="F2" s="36"/>
      <c r="G2" s="12" t="s">
        <v>23</v>
      </c>
      <c r="H2" s="8"/>
      <c r="I2" s="32" t="s">
        <v>25</v>
      </c>
      <c r="J2" s="32"/>
      <c r="K2" s="32"/>
      <c r="L2" s="32"/>
    </row>
    <row r="3" spans="2:12" ht="12.75" customHeight="1">
      <c r="B3" s="35" t="s">
        <v>29</v>
      </c>
      <c r="C3" s="35"/>
      <c r="D3" s="35"/>
      <c r="E3" s="35"/>
      <c r="F3" s="35"/>
      <c r="I3" s="31" t="s">
        <v>24</v>
      </c>
      <c r="J3" s="31"/>
      <c r="K3" s="31"/>
      <c r="L3" s="31"/>
    </row>
    <row r="4" spans="2:12" ht="12.75" customHeight="1">
      <c r="B4" s="36" t="s">
        <v>2</v>
      </c>
      <c r="C4" s="36"/>
      <c r="D4" s="36"/>
      <c r="E4" s="36"/>
      <c r="F4" s="36"/>
      <c r="G4" s="8"/>
      <c r="H4" s="8"/>
      <c r="I4" s="31"/>
      <c r="J4" s="31"/>
      <c r="K4" s="31"/>
      <c r="L4" s="31"/>
    </row>
    <row r="5" spans="2:3" ht="9" customHeight="1">
      <c r="B5" s="1"/>
      <c r="C5" s="1"/>
    </row>
    <row r="6" spans="1:12" ht="39.75" customHeight="1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5" t="s">
        <v>13</v>
      </c>
      <c r="C8" s="24" t="s">
        <v>19</v>
      </c>
      <c r="D8" s="24"/>
      <c r="E8" s="24"/>
      <c r="F8" s="29"/>
      <c r="G8" s="29"/>
      <c r="H8" s="29"/>
      <c r="I8" s="11"/>
    </row>
    <row r="9" spans="1:9" ht="12.75" customHeight="1">
      <c r="A9" s="3"/>
      <c r="B9" s="25"/>
      <c r="C9" s="25" t="s">
        <v>14</v>
      </c>
      <c r="D9" s="25"/>
      <c r="E9" s="25"/>
      <c r="F9" s="26" t="s">
        <v>30</v>
      </c>
      <c r="G9" s="27"/>
      <c r="H9" s="28"/>
      <c r="I9" s="11"/>
    </row>
    <row r="10" spans="1:9" ht="12.75">
      <c r="A10" s="3"/>
      <c r="B10" s="25" t="s">
        <v>18</v>
      </c>
      <c r="C10" s="25"/>
      <c r="D10" s="25"/>
      <c r="E10" s="25"/>
      <c r="F10" s="30">
        <v>43563</v>
      </c>
      <c r="G10" s="27"/>
      <c r="H10" s="28"/>
      <c r="I10" s="10"/>
    </row>
    <row r="11" spans="1:9" ht="12.75">
      <c r="A11" s="3"/>
      <c r="B11" s="25" t="s">
        <v>3</v>
      </c>
      <c r="C11" s="25"/>
      <c r="D11" s="25"/>
      <c r="E11" s="25"/>
      <c r="F11" s="37" t="s">
        <v>55</v>
      </c>
      <c r="G11" s="27"/>
      <c r="H11" s="28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0" t="s">
        <v>52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33</v>
      </c>
      <c r="F17" s="5" t="s">
        <v>53</v>
      </c>
      <c r="G17" s="5" t="s">
        <v>10</v>
      </c>
      <c r="H17" s="5" t="s">
        <v>48</v>
      </c>
      <c r="I17" s="5" t="s">
        <v>49</v>
      </c>
      <c r="J17" s="5" t="s">
        <v>50</v>
      </c>
      <c r="K17" s="5" t="s">
        <v>11</v>
      </c>
      <c r="L17" s="5" t="s">
        <v>51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2.75" customHeight="1">
      <c r="A20" s="13">
        <v>1</v>
      </c>
      <c r="B20" s="13" t="s">
        <v>36</v>
      </c>
      <c r="C20" s="13" t="s">
        <v>34</v>
      </c>
      <c r="D20" s="13" t="s">
        <v>40</v>
      </c>
      <c r="E20" s="13">
        <v>362</v>
      </c>
      <c r="F20" s="18">
        <f>254/0.89</f>
        <v>285.39325842696627</v>
      </c>
      <c r="G20" s="13">
        <v>0</v>
      </c>
      <c r="H20" s="13">
        <v>0</v>
      </c>
      <c r="I20" s="18">
        <f>400*1.05-F20</f>
        <v>134.60674157303373</v>
      </c>
      <c r="J20" s="18">
        <f>I20-G20</f>
        <v>134.60674157303373</v>
      </c>
      <c r="K20" s="13">
        <v>0</v>
      </c>
      <c r="L20" s="18">
        <f>J20</f>
        <v>134.60674157303373</v>
      </c>
    </row>
    <row r="21" spans="1:12" ht="12.75">
      <c r="A21" s="13">
        <v>2</v>
      </c>
      <c r="B21" s="13" t="s">
        <v>37</v>
      </c>
      <c r="C21" s="13" t="s">
        <v>35</v>
      </c>
      <c r="D21" s="13" t="s">
        <v>39</v>
      </c>
      <c r="E21" s="13">
        <v>300</v>
      </c>
      <c r="F21" s="18">
        <f>275/0.89</f>
        <v>308.9887640449438</v>
      </c>
      <c r="G21" s="13">
        <v>0</v>
      </c>
      <c r="H21" s="13">
        <v>0</v>
      </c>
      <c r="I21" s="18">
        <f>630*1.05-F21</f>
        <v>352.5112359550562</v>
      </c>
      <c r="J21" s="18">
        <f>I21</f>
        <v>352.5112359550562</v>
      </c>
      <c r="K21" s="13">
        <v>0</v>
      </c>
      <c r="L21" s="18">
        <f>I21</f>
        <v>352.5112359550562</v>
      </c>
    </row>
    <row r="22" spans="1:12" ht="12.75">
      <c r="A22" s="13">
        <v>3</v>
      </c>
      <c r="B22" s="13" t="s">
        <v>58</v>
      </c>
      <c r="C22" s="13">
        <v>10</v>
      </c>
      <c r="D22" s="13" t="s">
        <v>38</v>
      </c>
      <c r="E22" s="13">
        <v>1511</v>
      </c>
      <c r="F22" s="18">
        <f>226/0.89</f>
        <v>253.93258426966293</v>
      </c>
      <c r="G22" s="13">
        <v>0</v>
      </c>
      <c r="H22" s="13">
        <v>0</v>
      </c>
      <c r="I22" s="18">
        <f>1511/0.89-F22</f>
        <v>1443.8202247191011</v>
      </c>
      <c r="J22" s="18">
        <f>I22</f>
        <v>1443.8202247191011</v>
      </c>
      <c r="K22" s="13">
        <v>0</v>
      </c>
      <c r="L22" s="18">
        <f>I22</f>
        <v>1443.8202247191011</v>
      </c>
    </row>
    <row r="23" spans="1:12" ht="13.5" customHeight="1">
      <c r="A23" s="13">
        <v>3</v>
      </c>
      <c r="B23" s="13" t="s">
        <v>56</v>
      </c>
      <c r="C23" s="13">
        <v>10</v>
      </c>
      <c r="D23" s="13" t="s">
        <v>57</v>
      </c>
      <c r="E23" s="13">
        <v>1511</v>
      </c>
      <c r="F23" s="18">
        <f>226/0.89</f>
        <v>253.93258426966293</v>
      </c>
      <c r="G23" s="13">
        <v>0</v>
      </c>
      <c r="H23" s="13">
        <v>0</v>
      </c>
      <c r="I23" s="18">
        <f>1511/0.89-F23</f>
        <v>1443.8202247191011</v>
      </c>
      <c r="J23" s="18">
        <f>I23</f>
        <v>1443.8202247191011</v>
      </c>
      <c r="K23" s="13">
        <v>0</v>
      </c>
      <c r="L23" s="18">
        <f>I23</f>
        <v>1443.8202247191011</v>
      </c>
    </row>
    <row r="24" spans="1:12" ht="12.75">
      <c r="A24" s="43" t="s">
        <v>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</row>
    <row r="25" spans="1:12" ht="12.75">
      <c r="A25" s="13">
        <v>1</v>
      </c>
      <c r="B25" s="19" t="s">
        <v>31</v>
      </c>
      <c r="C25" s="13" t="s">
        <v>32</v>
      </c>
      <c r="D25" s="13" t="s">
        <v>42</v>
      </c>
      <c r="E25" s="14">
        <v>27660</v>
      </c>
      <c r="F25" s="14">
        <v>23210</v>
      </c>
      <c r="G25" s="13">
        <f>2000+5550</f>
        <v>7550</v>
      </c>
      <c r="H25" s="13">
        <v>0</v>
      </c>
      <c r="I25" s="13">
        <f>42000-F25</f>
        <v>18790</v>
      </c>
      <c r="J25" s="13">
        <f>I25-2000-5550</f>
        <v>11240</v>
      </c>
      <c r="K25" s="13">
        <v>0</v>
      </c>
      <c r="L25" s="13">
        <f>J25</f>
        <v>11240</v>
      </c>
    </row>
    <row r="26" spans="1:12" ht="12.75">
      <c r="A26" s="15" t="s">
        <v>43</v>
      </c>
      <c r="B26" s="17" t="s">
        <v>44</v>
      </c>
      <c r="C26" s="15"/>
      <c r="D26" s="15"/>
      <c r="E26" s="16"/>
      <c r="F26" s="16"/>
      <c r="G26" s="15"/>
      <c r="H26" s="15"/>
      <c r="I26" s="15"/>
      <c r="J26" s="15"/>
      <c r="K26" s="15"/>
      <c r="L26" s="15"/>
    </row>
    <row r="27" spans="1:12" ht="12.75">
      <c r="A27" s="15" t="s">
        <v>45</v>
      </c>
      <c r="B27" s="17" t="s">
        <v>54</v>
      </c>
      <c r="C27" s="15"/>
      <c r="D27" s="15"/>
      <c r="E27" s="16"/>
      <c r="F27" s="16"/>
      <c r="G27" s="15"/>
      <c r="H27" s="15"/>
      <c r="I27" s="15"/>
      <c r="J27" s="15"/>
      <c r="K27" s="15"/>
      <c r="L27" s="15"/>
    </row>
    <row r="28" spans="1:12" ht="12.75">
      <c r="A28" s="15" t="s">
        <v>46</v>
      </c>
      <c r="B28" s="17" t="s">
        <v>47</v>
      </c>
      <c r="C28" s="15"/>
      <c r="D28" s="15"/>
      <c r="E28" s="16"/>
      <c r="F28" s="16"/>
      <c r="G28" s="15"/>
      <c r="H28" s="15"/>
      <c r="I28" s="15"/>
      <c r="J28" s="15"/>
      <c r="K28" s="15"/>
      <c r="L28" s="15"/>
    </row>
    <row r="29" spans="1:12" ht="12.75">
      <c r="A29" s="15"/>
      <c r="B29" s="15"/>
      <c r="C29" s="15"/>
      <c r="D29" s="15"/>
      <c r="E29" s="16"/>
      <c r="F29" s="16"/>
      <c r="G29" s="15"/>
      <c r="H29" s="15"/>
      <c r="I29" s="15"/>
      <c r="J29" s="15"/>
      <c r="K29" s="15"/>
      <c r="L29" s="15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36.75" customHeight="1">
      <c r="A32" s="41" t="s">
        <v>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4" spans="6:12" ht="12.75">
      <c r="F34" s="33" t="s">
        <v>15</v>
      </c>
      <c r="G34" s="33"/>
      <c r="H34" s="33"/>
      <c r="I34" s="34" t="s">
        <v>41</v>
      </c>
      <c r="J34" s="34"/>
      <c r="K34" s="34"/>
      <c r="L34" s="34"/>
    </row>
    <row r="35" spans="6:12" ht="12.75">
      <c r="F35" s="33" t="s">
        <v>16</v>
      </c>
      <c r="G35" s="33"/>
      <c r="H35" s="33"/>
      <c r="I35" s="34" t="s">
        <v>5</v>
      </c>
      <c r="J35" s="34"/>
      <c r="K35" s="34"/>
      <c r="L35" s="34"/>
    </row>
    <row r="36" spans="6:12" ht="12.75">
      <c r="F36" s="33" t="s">
        <v>17</v>
      </c>
      <c r="G36" s="33"/>
      <c r="H36" s="33"/>
      <c r="I36" s="34" t="s">
        <v>4</v>
      </c>
      <c r="J36" s="34"/>
      <c r="K36" s="34"/>
      <c r="L36" s="34"/>
    </row>
  </sheetData>
  <sheetProtection/>
  <mergeCells count="29"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4:L24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2019-04-08T07:35:18Z</cp:lastPrinted>
  <dcterms:created xsi:type="dcterms:W3CDTF">2011-11-09T04:19:33Z</dcterms:created>
  <dcterms:modified xsi:type="dcterms:W3CDTF">2019-04-08T07:41:41Z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